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3180" yWindow="1155" windowWidth="23460" windowHeight="2065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" l="1"/>
  <c r="J3" i="1"/>
  <c r="J7" i="1"/>
  <c r="J8" i="1"/>
  <c r="J9" i="1"/>
  <c r="J10" i="1"/>
  <c r="J2" i="1"/>
  <c r="D10" i="1"/>
  <c r="D9" i="1"/>
  <c r="D6" i="1"/>
  <c r="J6" i="1" s="1"/>
  <c r="D5" i="1"/>
  <c r="J5" i="1" s="1"/>
  <c r="D4" i="1"/>
  <c r="J4" i="1" s="1"/>
  <c r="J12" i="1" l="1"/>
</calcChain>
</file>

<file path=xl/sharedStrings.xml><?xml version="1.0" encoding="utf-8"?>
<sst xmlns="http://schemas.openxmlformats.org/spreadsheetml/2006/main" count="27" uniqueCount="27">
  <si>
    <t xml:space="preserve">Codice prodotto </t>
  </si>
  <si>
    <t>Descrizione prodotto</t>
  </si>
  <si>
    <t xml:space="preserve">qtà </t>
  </si>
  <si>
    <t>lotto</t>
  </si>
  <si>
    <t>Codice EAN</t>
  </si>
  <si>
    <t>Scadenza prodotto</t>
  </si>
  <si>
    <t>REFLECTO CNPT</t>
  </si>
  <si>
    <t>N125A01</t>
  </si>
  <si>
    <t>08033638273272</t>
  </si>
  <si>
    <t>REFLECTO CNGT</t>
  </si>
  <si>
    <t>N116A01</t>
  </si>
  <si>
    <t>08033638273289</t>
  </si>
  <si>
    <t>NEO-FORACTIL SPRAY CANE E GATTO</t>
  </si>
  <si>
    <t>FIPRALONE SPOT ON CANE GIGANTE</t>
  </si>
  <si>
    <t>9LEHA</t>
  </si>
  <si>
    <t>8033638272435</t>
  </si>
  <si>
    <t>OSEATECH ENTERO</t>
  </si>
  <si>
    <t>8033638273531</t>
  </si>
  <si>
    <t>OSEATECH SPIRO</t>
  </si>
  <si>
    <t>8033638273517</t>
  </si>
  <si>
    <t>OSEATECH COXI</t>
  </si>
  <si>
    <t>8033638273524</t>
  </si>
  <si>
    <t>PROMOTER ENTEROTECH</t>
  </si>
  <si>
    <t>PREVENTER</t>
  </si>
  <si>
    <t xml:space="preserve">CARTONE PEZZI </t>
  </si>
  <si>
    <t>Prezzo al pubblico 2026</t>
  </si>
  <si>
    <t>TOT PUBB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</si>
</sst>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4" xfId="0" quotePrefix="1" applyNumberFormat="1" applyFont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1" applyFont="1"/>
    <xf numFmtId="0" fontId="6" fillId="3" borderId="0" xfId="0" applyFont="1" applyFill="1"/>
    <xf numFmtId="44" fontId="6" fillId="3" borderId="0" xfId="0" applyNumberFormat="1" applyFont="1" applyFill="1"/>
    <xf numFmtId="0" fontId="1" fillId="2" borderId="5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255624</xdr:colOff>
      <xdr:row>8</xdr:row>
      <xdr:rowOff>50800</xdr:rowOff>
    </xdr:from>
    <xdr:to>
      <xdr:col>1</xdr:col>
      <xdr:colOff>1041400</xdr:colOff>
      <xdr:row>8</xdr:row>
      <xdr:rowOff>1377190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4A64F46-A6E6-973A-06BC-0228B0579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6824" y="10833100"/>
          <a:ext cx="785776" cy="1326390"/>
        </a:xfrm>
        <a:prstGeom prst="rect">
          <a:avLst/>
        </a:prstGeom>
      </xdr:spPr>
    </xdr:pic>
    <xdr:clientData/>
  </xdr:twoCellAnchor>
  <xdr:twoCellAnchor editAs="oneCell">
    <xdr:from>
      <xdr:col>1</xdr:col>
      <xdr:colOff>208178</xdr:colOff>
      <xdr:row>2</xdr:row>
      <xdr:rowOff>190500</xdr:rowOff>
    </xdr:from>
    <xdr:to>
      <xdr:col>1</xdr:col>
      <xdr:colOff>1447800</xdr:colOff>
      <xdr:row>2</xdr:row>
      <xdr:rowOff>1244600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647F958-C70A-700A-F277-1CCB94137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9378" y="2463800"/>
          <a:ext cx="1239622" cy="105410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279400</xdr:colOff>
      <xdr:row>9</xdr:row>
      <xdr:rowOff>47362</xdr:rowOff>
    </xdr:from>
    <xdr:to>
      <xdr:col>1</xdr:col>
      <xdr:colOff>1104899</xdr:colOff>
      <xdr:row>9</xdr:row>
      <xdr:rowOff>1371600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5E658A5-FE51-603E-1593-71C66B843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2226662"/>
          <a:ext cx="825499" cy="1324238"/>
        </a:xfrm>
        <a:prstGeom prst="rect">
          <a:avLst/>
        </a:prstGeom>
      </xdr:spPr>
    </xdr:pic>
    <xdr:clientData/>
  </xdr:twoCellAnchor>
  <xdr:twoCellAnchor editAs="oneCell">
    <xdr:from>
      <xdr:col>1</xdr:col>
      <xdr:colOff>371388</xdr:colOff>
      <xdr:row>3</xdr:row>
      <xdr:rowOff>50800</xdr:rowOff>
    </xdr:from>
    <xdr:to>
      <xdr:col>1</xdr:col>
      <xdr:colOff>939799</xdr:colOff>
      <xdr:row>3</xdr:row>
      <xdr:rowOff>1422400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79AE718B-9FE0-7B9E-56C6-1E99FA636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2588" y="3721100"/>
          <a:ext cx="568411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549526</xdr:colOff>
      <xdr:row>4</xdr:row>
      <xdr:rowOff>228600</xdr:rowOff>
    </xdr:from>
    <xdr:to>
      <xdr:col>2</xdr:col>
      <xdr:colOff>38100</xdr:colOff>
      <xdr:row>4</xdr:row>
      <xdr:rowOff>1104900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EFB2DFBC-3426-DAAA-9321-C32CFAA01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526" y="5346700"/>
          <a:ext cx="1723774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7</xdr:row>
      <xdr:rowOff>28502</xdr:rowOff>
    </xdr:from>
    <xdr:to>
      <xdr:col>1</xdr:col>
      <xdr:colOff>1054100</xdr:colOff>
      <xdr:row>7</xdr:row>
      <xdr:rowOff>1437769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AF1206D-D90F-4C51-A8C2-75BD5ADBE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7900" y="9363002"/>
          <a:ext cx="787400" cy="140926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5</xdr:row>
      <xdr:rowOff>18142</xdr:rowOff>
    </xdr:from>
    <xdr:to>
      <xdr:col>1</xdr:col>
      <xdr:colOff>1092200</xdr:colOff>
      <xdr:row>5</xdr:row>
      <xdr:rowOff>1498599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CBFF368-910A-4F7B-974D-CC0D55A0C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9800" y="6533242"/>
          <a:ext cx="863600" cy="1480457"/>
        </a:xfrm>
        <a:prstGeom prst="rect">
          <a:avLst/>
        </a:prstGeom>
      </xdr:spPr>
    </xdr:pic>
    <xdr:clientData/>
  </xdr:twoCellAnchor>
  <xdr:twoCellAnchor editAs="oneCell">
    <xdr:from>
      <xdr:col>1</xdr:col>
      <xdr:colOff>237482</xdr:colOff>
      <xdr:row>6</xdr:row>
      <xdr:rowOff>12700</xdr:rowOff>
    </xdr:from>
    <xdr:to>
      <xdr:col>1</xdr:col>
      <xdr:colOff>1054100</xdr:colOff>
      <xdr:row>6</xdr:row>
      <xdr:rowOff>1407572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22D4DA9F-6F81-DCF8-9991-91BA9D75F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682" y="8051800"/>
          <a:ext cx="816618" cy="1394872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220942</xdr:rowOff>
    </xdr:from>
    <xdr:to>
      <xdr:col>1</xdr:col>
      <xdr:colOff>1333500</xdr:colOff>
      <xdr:row>1</xdr:row>
      <xdr:rowOff>1295400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EDE6B46D-C038-9D82-2748-B4BF8EE3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6300" y="1097242"/>
          <a:ext cx="1168400" cy="107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C2" sqref="C2"/>
    </sheetView>
  </sheetViews>
  <sheetFormatPr defaultColWidth="8.875" defaultRowHeight="14.25"/>
  <cols>
    <col min="1" max="1" width="9.375" bestFit="1" customWidth="1"/>
    <col min="2" max="2" width="20" customWidth="1"/>
    <col min="3" max="3" width="33.625" bestFit="1" customWidth="1"/>
    <col min="4" max="4" width="8.875" customWidth="1"/>
    <col min="5" max="5" width="8.375" bestFit="1" customWidth="1"/>
    <col min="6" max="6" width="8.625" bestFit="1" customWidth="1"/>
    <col min="7" max="7" width="15.625" bestFit="1" customWidth="1"/>
    <col min="8" max="8" width="10.875" bestFit="1" customWidth="1"/>
    <col min="10" max="10" width="14.375" customWidth="1"/>
  </cols>
  <sheetData>
    <row r="1" spans="1:10" ht="48" thickTop="1">
      <c r="A1" s="1" t="s">
        <v>0</v>
      </c>
      <c r="B1" s="12"/>
      <c r="C1" s="2" t="s">
        <v>1</v>
      </c>
      <c r="D1" s="3" t="s">
        <v>2</v>
      </c>
      <c r="E1" s="3" t="s">
        <v>24</v>
      </c>
      <c r="F1" s="4" t="s">
        <v>3</v>
      </c>
      <c r="G1" s="4" t="s">
        <v>4</v>
      </c>
      <c r="H1" s="3" t="s">
        <v>5</v>
      </c>
      <c r="I1" s="7" t="s">
        <v>25</v>
      </c>
      <c r="J1" s="7" t="s">
        <v>26</v>
      </c>
    </row>
    <row r="2" spans="1:10" ht="110.1" customHeight="1">
      <c r="A2" s="14">
        <v>14102000</v>
      </c>
      <c r="B2" s="15"/>
      <c r="C2" s="16" t="s">
        <v>6</v>
      </c>
      <c r="D2" s="17">
        <v>829</v>
      </c>
      <c r="E2" s="16">
        <v>6</v>
      </c>
      <c r="F2" s="16" t="s">
        <v>7</v>
      </c>
      <c r="G2" s="13" t="s">
        <v>8</v>
      </c>
      <c r="H2" s="18">
        <v>46630</v>
      </c>
      <c r="I2" s="19">
        <v>46.8</v>
      </c>
      <c r="J2" s="20">
        <f>D2*I2</f>
        <v>38797.199999999997</v>
      </c>
    </row>
    <row r="3" spans="1:10" ht="110.1" customHeight="1">
      <c r="A3" s="14">
        <v>14102100</v>
      </c>
      <c r="B3" s="15"/>
      <c r="C3" s="16" t="s">
        <v>9</v>
      </c>
      <c r="D3" s="17">
        <v>831</v>
      </c>
      <c r="E3" s="16">
        <v>6</v>
      </c>
      <c r="F3" s="16" t="s">
        <v>10</v>
      </c>
      <c r="G3" s="13" t="s">
        <v>11</v>
      </c>
      <c r="H3" s="18">
        <v>46630</v>
      </c>
      <c r="I3" s="19">
        <v>49.25</v>
      </c>
      <c r="J3" s="20">
        <f t="shared" ref="J3:J10" si="0">D3*I3</f>
        <v>40926.75</v>
      </c>
    </row>
    <row r="4" spans="1:10" ht="114" customHeight="1">
      <c r="A4" s="14">
        <v>14076500</v>
      </c>
      <c r="B4" s="15"/>
      <c r="C4" s="16" t="s">
        <v>12</v>
      </c>
      <c r="D4" s="17">
        <f>24*40</f>
        <v>960</v>
      </c>
      <c r="E4" s="16">
        <v>24</v>
      </c>
      <c r="F4" s="21">
        <v>45658</v>
      </c>
      <c r="G4" s="5">
        <v>8033638270059</v>
      </c>
      <c r="H4" s="18">
        <v>46873</v>
      </c>
      <c r="I4" s="19">
        <v>11.75</v>
      </c>
      <c r="J4" s="20">
        <f t="shared" si="0"/>
        <v>11280</v>
      </c>
    </row>
    <row r="5" spans="1:10" ht="110.1" customHeight="1">
      <c r="A5" s="14">
        <v>14093100</v>
      </c>
      <c r="B5" s="15"/>
      <c r="C5" s="16" t="s">
        <v>13</v>
      </c>
      <c r="D5" s="17">
        <f>6*130</f>
        <v>780</v>
      </c>
      <c r="E5" s="16">
        <v>6</v>
      </c>
      <c r="F5" s="16" t="s">
        <v>14</v>
      </c>
      <c r="G5" s="6" t="s">
        <v>15</v>
      </c>
      <c r="H5" s="18">
        <v>46691</v>
      </c>
      <c r="I5" s="19">
        <v>43.5</v>
      </c>
      <c r="J5" s="20">
        <f t="shared" si="0"/>
        <v>33930</v>
      </c>
    </row>
    <row r="6" spans="1:10" ht="120" customHeight="1">
      <c r="A6" s="14">
        <v>14104000</v>
      </c>
      <c r="B6" s="15"/>
      <c r="C6" s="16" t="s">
        <v>16</v>
      </c>
      <c r="D6" s="17">
        <f>30*20</f>
        <v>600</v>
      </c>
      <c r="E6" s="16">
        <v>30</v>
      </c>
      <c r="F6" s="16">
        <v>4709001</v>
      </c>
      <c r="G6" s="6" t="s">
        <v>17</v>
      </c>
      <c r="H6" s="18">
        <v>46446</v>
      </c>
      <c r="I6" s="19">
        <v>17.899999999999999</v>
      </c>
      <c r="J6" s="20">
        <f t="shared" si="0"/>
        <v>10740</v>
      </c>
    </row>
    <row r="7" spans="1:10" ht="113.1" customHeight="1">
      <c r="A7" s="14">
        <v>14104100</v>
      </c>
      <c r="B7" s="15"/>
      <c r="C7" s="16" t="s">
        <v>18</v>
      </c>
      <c r="D7" s="17">
        <v>600</v>
      </c>
      <c r="E7" s="16">
        <v>30</v>
      </c>
      <c r="F7" s="16">
        <v>4709101</v>
      </c>
      <c r="G7" s="6" t="s">
        <v>19</v>
      </c>
      <c r="H7" s="18">
        <v>46446</v>
      </c>
      <c r="I7" s="19">
        <v>18.899999999999999</v>
      </c>
      <c r="J7" s="20">
        <f t="shared" si="0"/>
        <v>11340</v>
      </c>
    </row>
    <row r="8" spans="1:10" ht="114" customHeight="1">
      <c r="A8" s="14">
        <v>14104200</v>
      </c>
      <c r="B8" s="15"/>
      <c r="C8" s="16" t="s">
        <v>20</v>
      </c>
      <c r="D8" s="17">
        <v>600</v>
      </c>
      <c r="E8" s="16">
        <v>30</v>
      </c>
      <c r="F8" s="16">
        <v>4709201</v>
      </c>
      <c r="G8" s="6" t="s">
        <v>21</v>
      </c>
      <c r="H8" s="18">
        <v>46446</v>
      </c>
      <c r="I8" s="19">
        <v>19.899999999999999</v>
      </c>
      <c r="J8" s="20">
        <f t="shared" si="0"/>
        <v>11940</v>
      </c>
    </row>
    <row r="9" spans="1:10" ht="110.1" customHeight="1">
      <c r="A9" s="14">
        <v>14103300</v>
      </c>
      <c r="B9" s="15"/>
      <c r="C9" s="16" t="s">
        <v>22</v>
      </c>
      <c r="D9" s="17">
        <f>30*15</f>
        <v>450</v>
      </c>
      <c r="E9" s="16">
        <v>30</v>
      </c>
      <c r="F9" s="16">
        <v>4708701</v>
      </c>
      <c r="G9" s="6">
        <v>8033638273432</v>
      </c>
      <c r="H9" s="18">
        <v>46446</v>
      </c>
      <c r="I9" s="19">
        <v>19.3</v>
      </c>
      <c r="J9" s="20">
        <f t="shared" si="0"/>
        <v>8685</v>
      </c>
    </row>
    <row r="10" spans="1:10" ht="120.95" customHeight="1">
      <c r="A10" s="14">
        <v>14103400</v>
      </c>
      <c r="B10" s="15"/>
      <c r="C10" s="16" t="s">
        <v>23</v>
      </c>
      <c r="D10" s="17">
        <f>71*12</f>
        <v>852</v>
      </c>
      <c r="E10" s="16">
        <v>12</v>
      </c>
      <c r="F10" s="16">
        <v>4635401</v>
      </c>
      <c r="G10" s="6">
        <v>8033638273449</v>
      </c>
      <c r="H10" s="18">
        <v>46446</v>
      </c>
      <c r="I10" s="19">
        <v>20</v>
      </c>
      <c r="J10" s="20">
        <f t="shared" si="0"/>
        <v>17040</v>
      </c>
    </row>
    <row r="11" spans="1:10">
      <c r="F11" s="8"/>
      <c r="I11" s="9"/>
    </row>
    <row r="12" spans="1:10" ht="15">
      <c r="D12" s="10">
        <f>SUM(D2:D11)</f>
        <v>6502</v>
      </c>
      <c r="J12" s="11">
        <f>SUM(J2:J11)</f>
        <v>184678.95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2026-06-25T12:58:39Z</dcterms:created>
  <dcterms:modified xsi:type="dcterms:W3CDTF">2026-07-13T14:01:52Z</dcterms:modified>
</cp:coreProperties>
</file>